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pingpongltd-my.sharepoint.com/personal/gaia_pingpong-group_com/Documents/MARKETING 2024/18th_June_Menus_DIM_SUMMER/DIGITAL_MENUS/"/>
    </mc:Choice>
  </mc:AlternateContent>
  <xr:revisionPtr revIDLastSave="4" documentId="8_{442ED691-C6C3-4F8C-8059-337048805898}" xr6:coauthVersionLast="47" xr6:coauthVersionMax="47" xr10:uidLastSave="{5AC69CAD-8C5F-43A4-8816-3094ED59A237}"/>
  <bookViews>
    <workbookView xWindow="-110" yWindow="-110" windowWidth="18020" windowHeight="11020" xr2:uid="{7E3C47F6-B17C-40C0-817D-415B391C5173}"/>
  </bookViews>
  <sheets>
    <sheet name="Sheet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" i="1" l="1"/>
  <c r="H100" i="1"/>
  <c r="I99" i="1"/>
  <c r="H99" i="1"/>
  <c r="I98" i="1"/>
  <c r="H98" i="1"/>
  <c r="I97" i="1"/>
  <c r="H97" i="1"/>
  <c r="I96" i="1"/>
  <c r="H96" i="1"/>
  <c r="I80" i="1"/>
  <c r="H80" i="1"/>
  <c r="I61" i="1"/>
  <c r="H61" i="1"/>
  <c r="I60" i="1"/>
  <c r="H60" i="1"/>
  <c r="I59" i="1"/>
  <c r="H59" i="1"/>
  <c r="I58" i="1"/>
  <c r="H58" i="1"/>
  <c r="I57" i="1"/>
  <c r="H57" i="1"/>
  <c r="I56" i="1"/>
  <c r="H56" i="1"/>
  <c r="H81" i="1"/>
  <c r="I81" i="1"/>
  <c r="I66" i="1"/>
  <c r="H66" i="1"/>
  <c r="I52" i="1"/>
  <c r="H65" i="1"/>
  <c r="I65" i="1"/>
  <c r="H55" i="1"/>
  <c r="I55" i="1"/>
  <c r="I53" i="1" l="1"/>
  <c r="I95" i="1"/>
  <c r="I101" i="1"/>
  <c r="I102" i="1"/>
  <c r="H101" i="1"/>
  <c r="H102" i="1"/>
  <c r="I94" i="1"/>
  <c r="I93" i="1"/>
  <c r="I92" i="1"/>
  <c r="H92" i="1"/>
  <c r="H93" i="1"/>
  <c r="H94" i="1"/>
  <c r="H95" i="1"/>
  <c r="H71" i="1"/>
  <c r="I90" i="1"/>
  <c r="I91" i="1"/>
  <c r="H90" i="1"/>
  <c r="H91" i="1"/>
  <c r="I42" i="1" l="1"/>
  <c r="H42" i="1"/>
  <c r="I25" i="1"/>
  <c r="I88" i="1"/>
  <c r="I63" i="1"/>
  <c r="H25" i="1"/>
  <c r="H32" i="1"/>
  <c r="H39" i="1"/>
  <c r="I32" i="1"/>
  <c r="I39" i="1"/>
  <c r="H88" i="1"/>
  <c r="H63" i="1"/>
  <c r="H50" i="1"/>
  <c r="I50" i="1"/>
  <c r="H41" i="1"/>
  <c r="H43" i="1"/>
  <c r="H44" i="1"/>
  <c r="H45" i="1"/>
  <c r="H46" i="1"/>
  <c r="H47" i="1"/>
  <c r="H48" i="1"/>
  <c r="H49" i="1"/>
  <c r="H54" i="1"/>
  <c r="H62" i="1"/>
  <c r="H64" i="1"/>
  <c r="H67" i="1"/>
  <c r="H40" i="1"/>
  <c r="I44" i="1" l="1"/>
  <c r="I84" i="1"/>
  <c r="H84" i="1"/>
  <c r="I83" i="1"/>
  <c r="H83" i="1"/>
  <c r="I79" i="1"/>
  <c r="H79" i="1"/>
  <c r="I49" i="1"/>
  <c r="I40" i="1"/>
  <c r="I41" i="1"/>
  <c r="I43" i="1"/>
  <c r="I45" i="1"/>
  <c r="I46" i="1"/>
  <c r="I47" i="1"/>
  <c r="I48" i="1"/>
  <c r="I51" i="1"/>
  <c r="I54" i="1"/>
  <c r="I62" i="1"/>
  <c r="I64" i="1"/>
  <c r="I67" i="1"/>
  <c r="H68" i="1"/>
  <c r="I68" i="1"/>
  <c r="H69" i="1"/>
  <c r="I69" i="1"/>
  <c r="H70" i="1"/>
  <c r="I70" i="1"/>
  <c r="I71" i="1"/>
  <c r="H72" i="1"/>
  <c r="I72" i="1"/>
  <c r="H73" i="1"/>
  <c r="I73" i="1"/>
  <c r="H86" i="1"/>
  <c r="I86" i="1"/>
  <c r="H76" i="1"/>
  <c r="I76" i="1"/>
  <c r="H82" i="1"/>
  <c r="I82" i="1"/>
  <c r="H75" i="1"/>
  <c r="I75" i="1"/>
  <c r="H87" i="1"/>
  <c r="I87" i="1"/>
  <c r="H89" i="1"/>
  <c r="I89" i="1"/>
  <c r="I78" i="1"/>
  <c r="I19" i="1" l="1"/>
  <c r="I20" i="1" s="1"/>
  <c r="I103" i="1"/>
  <c r="I18" i="1" s="1"/>
  <c r="C14" i="1" l="1"/>
</calcChain>
</file>

<file path=xl/sharedStrings.xml><?xml version="1.0" encoding="utf-8"?>
<sst xmlns="http://schemas.openxmlformats.org/spreadsheetml/2006/main" count="157" uniqueCount="114">
  <si>
    <t xml:space="preserve">Corporate Orders Delivery Form </t>
  </si>
  <si>
    <t>Client Name</t>
  </si>
  <si>
    <t>Date of Delivery</t>
  </si>
  <si>
    <t>Time of Delivery</t>
  </si>
  <si>
    <t>Delivery Address</t>
  </si>
  <si>
    <t xml:space="preserve">Please include any instruction needed for the team to deliver your order </t>
  </si>
  <si>
    <t>Contact Number</t>
  </si>
  <si>
    <t>Total delivery Value</t>
  </si>
  <si>
    <t xml:space="preserve">Value of the order Food </t>
  </si>
  <si>
    <t>Amount of pieces ordered</t>
  </si>
  <si>
    <t>Amount of pieces per person</t>
  </si>
  <si>
    <t>Add the quantity needed in the highlited column and the form will do the rest</t>
  </si>
  <si>
    <t>Dishes</t>
  </si>
  <si>
    <t>Allergen</t>
  </si>
  <si>
    <t>Price</t>
  </si>
  <si>
    <t>Pieces per serving</t>
  </si>
  <si>
    <t>Quantity needed</t>
  </si>
  <si>
    <t>Total Pieces</t>
  </si>
  <si>
    <t>Total price</t>
  </si>
  <si>
    <t>SET MENUS</t>
  </si>
  <si>
    <t>ping pong selection</t>
  </si>
  <si>
    <t>1 crispy duck spring roll</t>
  </si>
  <si>
    <t>vg</t>
  </si>
  <si>
    <t>2 har gau</t>
  </si>
  <si>
    <t>gf</t>
  </si>
  <si>
    <t>1 spicy vegetable dumplings</t>
  </si>
  <si>
    <t>vg, gf, al, spicy</t>
  </si>
  <si>
    <t>2 chicken truffle gyoza</t>
  </si>
  <si>
    <t>hl</t>
  </si>
  <si>
    <t>1 vegetable sticky rice</t>
  </si>
  <si>
    <t>vg, gf</t>
  </si>
  <si>
    <t>vegan ping pong selection</t>
  </si>
  <si>
    <t>1 mushroom &amp; leek dumpling</t>
  </si>
  <si>
    <t>vg,gf</t>
  </si>
  <si>
    <t>NIBBLES / SIDES</t>
  </si>
  <si>
    <t>prawn crakers</t>
  </si>
  <si>
    <t>edamame</t>
  </si>
  <si>
    <t>seaweed salad</t>
  </si>
  <si>
    <t>long stem broccoli</t>
  </si>
  <si>
    <t xml:space="preserve">vg, al </t>
  </si>
  <si>
    <t>RICE</t>
  </si>
  <si>
    <t>honey chilli chicken rice pot</t>
  </si>
  <si>
    <t>spicy, hl</t>
  </si>
  <si>
    <t>steamed jasmine rice v</t>
  </si>
  <si>
    <t>vegetable sticky rice</t>
  </si>
  <si>
    <t>SHARING BAOS</t>
  </si>
  <si>
    <t>chilli prawn bao</t>
  </si>
  <si>
    <t>crispy chicken katsu curry bao</t>
  </si>
  <si>
    <t>crispy tofu bao</t>
  </si>
  <si>
    <t>extra bao</t>
  </si>
  <si>
    <t>CRISPY</t>
  </si>
  <si>
    <t>soy marinated chicken skewers</t>
  </si>
  <si>
    <t>gf,hl</t>
  </si>
  <si>
    <t>ping pong fried chicken</t>
  </si>
  <si>
    <t>honey glazed spare ribs</t>
  </si>
  <si>
    <t>crispy tofu</t>
  </si>
  <si>
    <t>vegetable spring roll</t>
  </si>
  <si>
    <t>crispy duck spring roll</t>
  </si>
  <si>
    <t>BUNS</t>
  </si>
  <si>
    <t>char siu pork bun</t>
  </si>
  <si>
    <t>al</t>
  </si>
  <si>
    <t>vegetable bun</t>
  </si>
  <si>
    <t>DIM SUM</t>
  </si>
  <si>
    <t>Fish - Shellfish dumplings</t>
  </si>
  <si>
    <t>black prawn dumpling</t>
  </si>
  <si>
    <t>har gau * prawn</t>
  </si>
  <si>
    <t>Meat Dumplings</t>
  </si>
  <si>
    <t xml:space="preserve">griddled beef gyoza </t>
  </si>
  <si>
    <t>chicken xiaolongbao</t>
  </si>
  <si>
    <t>spicy chicken dumpling</t>
  </si>
  <si>
    <t>gf, al - spicy</t>
  </si>
  <si>
    <t>flaming phoenix chicken dumpling</t>
  </si>
  <si>
    <t>gf - very spicy, hl</t>
  </si>
  <si>
    <t>pork and prawn siu mai</t>
  </si>
  <si>
    <t>Vegetarian Dumplings</t>
  </si>
  <si>
    <t>shanghai chilli wontons with spinach</t>
  </si>
  <si>
    <t>spicy vegetable dumpling</t>
  </si>
  <si>
    <t>vg, gf, al - spicy</t>
  </si>
  <si>
    <t>mushroom &amp; leek dumpling</t>
  </si>
  <si>
    <t>spinach &amp; mushroom griddled dumpling</t>
  </si>
  <si>
    <t xml:space="preserve">vg  </t>
  </si>
  <si>
    <t>DIM SUM PLATTERS</t>
  </si>
  <si>
    <t>dim sum mix</t>
  </si>
  <si>
    <t xml:space="preserve">vegan dim sum </t>
  </si>
  <si>
    <t>pescatarian dim sum</t>
  </si>
  <si>
    <t>lucky bun</t>
  </si>
  <si>
    <t>lucky veggie bun</t>
  </si>
  <si>
    <t>DESSERT PLATTERS</t>
  </si>
  <si>
    <t>v</t>
  </si>
  <si>
    <t>TOTAL FOOD ORDER</t>
  </si>
  <si>
    <t>2 spinach &amp; mushroom gyoza</t>
  </si>
  <si>
    <t xml:space="preserve">chicken katsu curry rice </t>
  </si>
  <si>
    <t>crispy tofu katsu curry rice</t>
  </si>
  <si>
    <t>crispy duck bao</t>
  </si>
  <si>
    <t xml:space="preserve">sweet &amp; sour chicken </t>
  </si>
  <si>
    <t xml:space="preserve">prawn toast </t>
  </si>
  <si>
    <t>chicken truffle gyoza</t>
  </si>
  <si>
    <t>DIM-SUMMER SPECIALS</t>
  </si>
  <si>
    <t>vg, spicy</t>
  </si>
  <si>
    <t>sweet &amp; sour aubergine</t>
  </si>
  <si>
    <t>shanghai chicken noodles</t>
  </si>
  <si>
    <t>mango pudding</t>
  </si>
  <si>
    <t>chicken and cashew nut</t>
  </si>
  <si>
    <t xml:space="preserve">LUCKY 8 </t>
  </si>
  <si>
    <t>spinach &amp; mushroom gyoza</t>
  </si>
  <si>
    <t>prawn gyoza</t>
  </si>
  <si>
    <t>2 crispy gyoza</t>
  </si>
  <si>
    <t>1 vegetable spring rolls</t>
  </si>
  <si>
    <r>
      <t xml:space="preserve">Amount of people
 </t>
    </r>
    <r>
      <rPr>
        <b/>
        <sz val="6"/>
        <color theme="1"/>
        <rFont val="Frutiger LT Std 45 Light"/>
        <family val="2"/>
      </rPr>
      <t>*</t>
    </r>
    <r>
      <rPr>
        <b/>
        <sz val="8"/>
        <color theme="1"/>
        <rFont val="Frutiger LT Std 45 Light"/>
        <family val="2"/>
      </rPr>
      <t>enter only number</t>
    </r>
  </si>
  <si>
    <r>
      <t xml:space="preserve">Site : </t>
    </r>
    <r>
      <rPr>
        <b/>
        <sz val="9"/>
        <color rgb="FFFF0000"/>
        <rFont val="Frutiger LT Std 45 Light"/>
        <family val="2"/>
      </rPr>
      <t>internal use only</t>
    </r>
  </si>
  <si>
    <r>
      <t xml:space="preserve">Orders must be placed at least 24 hours in advance and confirmed via email at events@pingpong-group.com or over the phone with a member of our team. Your delivery will only be confirmed once full amount will be paid. </t>
    </r>
    <r>
      <rPr>
        <b/>
        <u/>
        <sz val="8"/>
        <color theme="1"/>
        <rFont val="Frutiger LT Std 45 Light"/>
        <family val="2"/>
      </rPr>
      <t>Minimum order amount is £250.</t>
    </r>
    <r>
      <rPr>
        <b/>
        <sz val="8"/>
        <color theme="1"/>
        <rFont val="Frutiger LT Std 45 Light"/>
        <family val="2"/>
      </rPr>
      <t xml:space="preserve"> Free delivery on orders of £500 and above. For orders below £500 a delivery charge of £7 will be added to your final bill.</t>
    </r>
  </si>
  <si>
    <t>ORDER SUMMARY</t>
  </si>
  <si>
    <t>smashed pickled cucumber</t>
  </si>
  <si>
    <t>mini chocolate fondant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</si>
</sst>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utiger LT Std 45 Light"/>
      <family val="2"/>
    </font>
    <font>
      <b/>
      <sz val="9"/>
      <color theme="1"/>
      <name val="Frutiger LT Std 45 Light"/>
      <family val="2"/>
    </font>
    <font>
      <b/>
      <sz val="6"/>
      <color theme="1"/>
      <name val="Frutiger LT Std 45 Light"/>
      <family val="2"/>
    </font>
    <font>
      <b/>
      <sz val="8"/>
      <color theme="1"/>
      <name val="Frutiger LT Std 45 Light"/>
      <family val="2"/>
    </font>
    <font>
      <b/>
      <sz val="9"/>
      <color rgb="FFFF0000"/>
      <name val="Frutiger LT Std 45 Light"/>
      <family val="2"/>
    </font>
    <font>
      <b/>
      <u/>
      <sz val="8"/>
      <color theme="1"/>
      <name val="Frutiger LT Std 45 Light"/>
      <family val="2"/>
    </font>
    <font>
      <sz val="8"/>
      <color theme="1"/>
      <name val="Frutiger LT Std 45 Light"/>
      <family val="2"/>
    </font>
    <font>
      <sz val="9"/>
      <color theme="5" tint="0.79998168889431442"/>
      <name val="Frutiger LT Std 45 Light"/>
      <family val="2"/>
    </font>
    <font>
      <b/>
      <sz val="9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b/>
      <sz val="15"/>
      <color theme="1"/>
      <name val="Frutiger LT 65 Bold"/>
      <family val="2"/>
    </font>
    <font>
      <sz val="20"/>
      <color theme="1"/>
      <name val="Frutiger LT 65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8ED"/>
        <bgColor indexed="64"/>
      </patternFill>
    </fill>
    <fill>
      <patternFill patternType="solid">
        <fgColor rgb="FFF39E8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DE5B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4" fontId="3" fillId="4" borderId="16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/>
    </xf>
    <xf numFmtId="44" fontId="2" fillId="5" borderId="3" xfId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top"/>
    </xf>
    <xf numFmtId="0" fontId="2" fillId="6" borderId="0" xfId="0" applyFont="1" applyFill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top"/>
    </xf>
    <xf numFmtId="0" fontId="8" fillId="2" borderId="2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44" fontId="9" fillId="5" borderId="4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44" fontId="2" fillId="2" borderId="24" xfId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44" fontId="2" fillId="2" borderId="24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4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4" fontId="2" fillId="2" borderId="1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44" fontId="2" fillId="2" borderId="23" xfId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44" fontId="2" fillId="2" borderId="23" xfId="0" applyNumberFormat="1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4" fontId="12" fillId="5" borderId="3" xfId="1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44" fontId="12" fillId="6" borderId="3" xfId="1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44" fontId="9" fillId="6" borderId="4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44" fontId="2" fillId="6" borderId="3" xfId="1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44" fontId="2" fillId="5" borderId="7" xfId="1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44" fontId="9" fillId="5" borderId="8" xfId="0" applyNumberFormat="1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44" fontId="2" fillId="6" borderId="4" xfId="0" applyNumberFormat="1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44" fontId="12" fillId="2" borderId="23" xfId="1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44" fontId="12" fillId="2" borderId="23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4" fontId="3" fillId="5" borderId="0" xfId="0" applyNumberFormat="1" applyFont="1" applyFill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3" borderId="25" xfId="0" applyFont="1" applyFill="1" applyBorder="1" applyAlignment="1">
      <alignment horizontal="left" vertical="top"/>
    </xf>
    <xf numFmtId="0" fontId="2" fillId="3" borderId="24" xfId="0" applyFont="1" applyFill="1" applyBorder="1" applyAlignment="1">
      <alignment horizontal="left" vertical="top"/>
    </xf>
    <xf numFmtId="0" fontId="3" fillId="7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top"/>
    </xf>
    <xf numFmtId="44" fontId="2" fillId="4" borderId="3" xfId="0" applyNumberFormat="1" applyFont="1" applyFill="1" applyBorder="1" applyAlignment="1">
      <alignment horizontal="center" vertical="center"/>
    </xf>
    <xf numFmtId="44" fontId="2" fillId="2" borderId="23" xfId="1" applyFont="1" applyFill="1" applyBorder="1" applyAlignment="1">
      <alignment horizontal="left" vertical="top"/>
    </xf>
    <xf numFmtId="44" fontId="2" fillId="2" borderId="25" xfId="1" applyFont="1" applyFill="1" applyBorder="1" applyAlignment="1">
      <alignment horizontal="left" vertical="top"/>
    </xf>
    <xf numFmtId="44" fontId="2" fillId="2" borderId="24" xfId="1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center"/>
    </xf>
    <xf numFmtId="17" fontId="13" fillId="5" borderId="14" xfId="0" applyNumberFormat="1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top"/>
    </xf>
    <xf numFmtId="44" fontId="2" fillId="2" borderId="25" xfId="0" applyNumberFormat="1" applyFont="1" applyFill="1" applyBorder="1" applyAlignment="1">
      <alignment horizontal="center" vertical="top"/>
    </xf>
    <xf numFmtId="44" fontId="2" fillId="2" borderId="24" xfId="0" applyNumberFormat="1" applyFont="1" applyFill="1" applyBorder="1" applyAlignment="1">
      <alignment horizontal="center" vertical="top"/>
    </xf>
    <xf numFmtId="44" fontId="2" fillId="2" borderId="23" xfId="0" applyNumberFormat="1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E5BF"/>
      <color rgb="FFF39E87"/>
      <color rgb="FFFFCC99"/>
      <color rgb="FFFFF8ED"/>
      <color rgb="FFFDEEF7"/>
      <color rgb="FFFCEFF3"/>
      <color rgb="FFEFBBCB"/>
      <color rgb="FFEEB5C6"/>
      <color rgb="FFEBABBF"/>
      <color rgb="FFEAA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2449E-6F6D-4B63-9A66-204737285E4F}">
  <dimension ref="A1:K104"/>
  <sheetViews>
    <sheetView tabSelected="1" showWhiteSpace="0" view="pageLayout" topLeftCell="A93" zoomScale="130" zoomScaleNormal="100" zoomScalePageLayoutView="130" workbookViewId="0">
      <selection activeCell="D109" sqref="D109"/>
    </sheetView>
  </sheetViews>
  <sheetFormatPr defaultColWidth="9.1796875" defaultRowHeight="11.5" x14ac:dyDescent="0.35"/>
  <cols>
    <col min="1" max="3" width="9.1796875" style="2"/>
    <col min="4" max="4" width="8.81640625" style="2" customWidth="1"/>
    <col min="5" max="5" width="8.453125" style="2" customWidth="1"/>
    <col min="6" max="8" width="9.1796875" style="2"/>
    <col min="9" max="9" width="14.81640625" style="2" customWidth="1"/>
    <col min="10" max="16384" width="9.1796875" style="2"/>
  </cols>
  <sheetData>
    <row r="1" spans="1:11" x14ac:dyDescent="0.3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"/>
      <c r="K1" s="1"/>
    </row>
    <row r="2" spans="1:11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"/>
      <c r="K2" s="1"/>
    </row>
    <row r="3" spans="1:11" ht="48" customHeight="1" x14ac:dyDescent="0.35">
      <c r="A3" s="130"/>
      <c r="B3" s="130"/>
      <c r="C3" s="130"/>
      <c r="D3" s="130"/>
      <c r="E3" s="130"/>
      <c r="F3" s="130"/>
      <c r="G3" s="130"/>
      <c r="H3" s="130"/>
      <c r="I3" s="130"/>
    </row>
    <row r="4" spans="1:11" x14ac:dyDescent="0.35">
      <c r="A4" s="107" t="s">
        <v>1</v>
      </c>
      <c r="B4" s="107"/>
      <c r="C4" s="137"/>
      <c r="D4" s="137"/>
      <c r="E4" s="137"/>
      <c r="F4" s="137"/>
      <c r="G4" s="137"/>
      <c r="H4" s="137"/>
      <c r="I4" s="137"/>
    </row>
    <row r="5" spans="1:11" x14ac:dyDescent="0.35">
      <c r="A5" s="107" t="s">
        <v>2</v>
      </c>
      <c r="B5" s="107"/>
      <c r="C5" s="87"/>
      <c r="D5" s="87"/>
      <c r="E5" s="87"/>
      <c r="F5" s="87"/>
      <c r="G5" s="87"/>
      <c r="H5" s="87"/>
      <c r="I5" s="87"/>
    </row>
    <row r="6" spans="1:11" x14ac:dyDescent="0.35">
      <c r="A6" s="107" t="s">
        <v>3</v>
      </c>
      <c r="B6" s="107"/>
      <c r="C6" s="87"/>
      <c r="D6" s="87"/>
      <c r="E6" s="87"/>
      <c r="F6" s="87"/>
      <c r="G6" s="87"/>
      <c r="H6" s="87"/>
      <c r="I6" s="87"/>
    </row>
    <row r="7" spans="1:11" ht="31.5" customHeight="1" x14ac:dyDescent="0.35">
      <c r="A7" s="140" t="s">
        <v>108</v>
      </c>
      <c r="B7" s="140"/>
      <c r="C7" s="87">
        <v>1</v>
      </c>
      <c r="D7" s="87"/>
      <c r="E7" s="87"/>
      <c r="F7" s="87"/>
      <c r="G7" s="87"/>
      <c r="H7" s="87"/>
      <c r="I7" s="87"/>
    </row>
    <row r="8" spans="1:11" x14ac:dyDescent="0.35">
      <c r="A8" s="107" t="s">
        <v>4</v>
      </c>
      <c r="B8" s="139"/>
      <c r="C8" s="131"/>
      <c r="D8" s="120"/>
      <c r="E8" s="120"/>
      <c r="F8" s="120"/>
      <c r="G8" s="120"/>
      <c r="H8" s="120"/>
      <c r="I8" s="132"/>
    </row>
    <row r="9" spans="1:11" ht="15" customHeight="1" x14ac:dyDescent="0.35">
      <c r="A9" s="143" t="s">
        <v>5</v>
      </c>
      <c r="B9" s="144"/>
      <c r="C9" s="133"/>
      <c r="D9" s="134"/>
      <c r="E9" s="134"/>
      <c r="F9" s="134"/>
      <c r="G9" s="134"/>
      <c r="H9" s="134"/>
      <c r="I9" s="135"/>
    </row>
    <row r="10" spans="1:11" ht="15" customHeight="1" x14ac:dyDescent="0.35">
      <c r="A10" s="143"/>
      <c r="B10" s="144"/>
      <c r="C10" s="133"/>
      <c r="D10" s="134"/>
      <c r="E10" s="134"/>
      <c r="F10" s="134"/>
      <c r="G10" s="134"/>
      <c r="H10" s="134"/>
      <c r="I10" s="135"/>
    </row>
    <row r="11" spans="1:11" ht="15" customHeight="1" x14ac:dyDescent="0.35">
      <c r="A11" s="143"/>
      <c r="B11" s="144"/>
      <c r="C11" s="133"/>
      <c r="D11" s="134"/>
      <c r="E11" s="134"/>
      <c r="F11" s="134"/>
      <c r="G11" s="134"/>
      <c r="H11" s="134"/>
      <c r="I11" s="135"/>
    </row>
    <row r="12" spans="1:11" ht="15" customHeight="1" x14ac:dyDescent="0.35">
      <c r="A12" s="143"/>
      <c r="B12" s="144"/>
      <c r="C12" s="136"/>
      <c r="D12" s="137"/>
      <c r="E12" s="137"/>
      <c r="F12" s="137"/>
      <c r="G12" s="137"/>
      <c r="H12" s="137"/>
      <c r="I12" s="138"/>
    </row>
    <row r="13" spans="1:11" x14ac:dyDescent="0.35">
      <c r="A13" s="107" t="s">
        <v>6</v>
      </c>
      <c r="B13" s="107"/>
      <c r="C13" s="87"/>
      <c r="D13" s="87"/>
      <c r="E13" s="87"/>
      <c r="F13" s="87"/>
      <c r="G13" s="87"/>
      <c r="H13" s="87"/>
      <c r="I13" s="87"/>
    </row>
    <row r="14" spans="1:11" x14ac:dyDescent="0.35">
      <c r="A14" s="107" t="s">
        <v>7</v>
      </c>
      <c r="B14" s="107"/>
      <c r="C14" s="116">
        <f>I18</f>
        <v>0</v>
      </c>
      <c r="D14" s="116"/>
      <c r="E14" s="116"/>
      <c r="F14" s="116"/>
      <c r="G14" s="116"/>
      <c r="H14" s="116"/>
      <c r="I14" s="116"/>
    </row>
    <row r="15" spans="1:11" x14ac:dyDescent="0.35">
      <c r="A15" s="107" t="s">
        <v>109</v>
      </c>
      <c r="B15" s="107"/>
      <c r="C15" s="120"/>
      <c r="D15" s="120"/>
      <c r="E15" s="120"/>
      <c r="F15" s="120"/>
      <c r="G15" s="120"/>
      <c r="H15" s="120"/>
      <c r="I15" s="120"/>
    </row>
    <row r="16" spans="1:11" ht="46" customHeight="1" thickBot="1" x14ac:dyDescent="0.4">
      <c r="A16" s="145" t="s">
        <v>110</v>
      </c>
      <c r="B16" s="145"/>
      <c r="C16" s="145"/>
      <c r="D16" s="145"/>
      <c r="E16" s="145"/>
      <c r="F16" s="145"/>
      <c r="G16" s="145"/>
      <c r="H16" s="145"/>
      <c r="I16" s="145"/>
    </row>
    <row r="17" spans="1:9" ht="40.5" customHeight="1" x14ac:dyDescent="0.35">
      <c r="A17" s="141" t="s">
        <v>111</v>
      </c>
      <c r="B17" s="122"/>
      <c r="C17" s="122"/>
      <c r="D17" s="122"/>
      <c r="E17" s="122"/>
      <c r="F17" s="122"/>
      <c r="G17" s="122"/>
      <c r="H17" s="122"/>
      <c r="I17" s="142"/>
    </row>
    <row r="18" spans="1:9" x14ac:dyDescent="0.35">
      <c r="A18" s="86" t="s">
        <v>8</v>
      </c>
      <c r="B18" s="87"/>
      <c r="C18" s="87"/>
      <c r="D18" s="87"/>
      <c r="E18" s="87"/>
      <c r="F18" s="87"/>
      <c r="G18" s="87"/>
      <c r="H18" s="88"/>
      <c r="I18" s="3">
        <f>SUM(I103)</f>
        <v>0</v>
      </c>
    </row>
    <row r="19" spans="1:9" x14ac:dyDescent="0.35">
      <c r="A19" s="86" t="s">
        <v>9</v>
      </c>
      <c r="B19" s="87"/>
      <c r="C19" s="87"/>
      <c r="D19" s="87"/>
      <c r="E19" s="87"/>
      <c r="F19" s="87"/>
      <c r="G19" s="87"/>
      <c r="H19" s="88"/>
      <c r="I19" s="4">
        <f>SUM(H24:H102)</f>
        <v>0</v>
      </c>
    </row>
    <row r="20" spans="1:9" ht="12" thickBot="1" x14ac:dyDescent="0.4">
      <c r="A20" s="89" t="s">
        <v>10</v>
      </c>
      <c r="B20" s="90"/>
      <c r="C20" s="90"/>
      <c r="D20" s="90"/>
      <c r="E20" s="90"/>
      <c r="F20" s="90"/>
      <c r="G20" s="90"/>
      <c r="H20" s="91"/>
      <c r="I20" s="5">
        <f>I19/C7</f>
        <v>0</v>
      </c>
    </row>
    <row r="21" spans="1:9" ht="22" customHeight="1" x14ac:dyDescent="0.35">
      <c r="A21" s="121" t="s">
        <v>97</v>
      </c>
      <c r="B21" s="122"/>
      <c r="C21" s="122"/>
      <c r="D21" s="122"/>
      <c r="E21" s="122"/>
      <c r="F21" s="122"/>
      <c r="G21" s="122"/>
      <c r="H21" s="122"/>
      <c r="I21" s="122"/>
    </row>
    <row r="22" spans="1:9" ht="22.5" customHeight="1" x14ac:dyDescent="0.35">
      <c r="A22" s="123" t="s">
        <v>11</v>
      </c>
      <c r="B22" s="123"/>
      <c r="C22" s="123"/>
      <c r="D22" s="123"/>
      <c r="E22" s="123"/>
      <c r="F22" s="123"/>
      <c r="G22" s="123"/>
      <c r="H22" s="123"/>
      <c r="I22" s="123"/>
    </row>
    <row r="23" spans="1:9" s="8" customFormat="1" ht="23" x14ac:dyDescent="0.35">
      <c r="A23" s="112" t="s">
        <v>12</v>
      </c>
      <c r="B23" s="113"/>
      <c r="C23" s="114"/>
      <c r="D23" s="6" t="s">
        <v>13</v>
      </c>
      <c r="E23" s="6" t="s">
        <v>14</v>
      </c>
      <c r="F23" s="6" t="s">
        <v>15</v>
      </c>
      <c r="G23" s="7" t="s">
        <v>16</v>
      </c>
      <c r="H23" s="6" t="s">
        <v>17</v>
      </c>
      <c r="I23" s="6" t="s">
        <v>18</v>
      </c>
    </row>
    <row r="24" spans="1:9" x14ac:dyDescent="0.35">
      <c r="A24" s="100" t="s">
        <v>19</v>
      </c>
      <c r="B24" s="101"/>
      <c r="C24" s="101"/>
      <c r="D24" s="9"/>
      <c r="E24" s="10"/>
      <c r="F24" s="11"/>
      <c r="G24" s="11"/>
      <c r="H24" s="11"/>
      <c r="I24" s="12"/>
    </row>
    <row r="25" spans="1:9" ht="13.5" customHeight="1" x14ac:dyDescent="0.35">
      <c r="A25" s="13" t="s">
        <v>20</v>
      </c>
      <c r="B25" s="14"/>
      <c r="C25" s="14"/>
      <c r="D25" s="15"/>
      <c r="E25" s="117">
        <v>16.45</v>
      </c>
      <c r="F25" s="102">
        <v>9</v>
      </c>
      <c r="G25" s="104"/>
      <c r="H25" s="102">
        <f t="shared" ref="H25:H39" si="0">G25*F25</f>
        <v>0</v>
      </c>
      <c r="I25" s="125">
        <f t="shared" ref="I25:I39" si="1">G25*E25</f>
        <v>0</v>
      </c>
    </row>
    <row r="26" spans="1:9" ht="13.5" customHeight="1" x14ac:dyDescent="0.35">
      <c r="A26" s="16" t="s">
        <v>21</v>
      </c>
      <c r="D26" s="17"/>
      <c r="E26" s="118"/>
      <c r="F26" s="102"/>
      <c r="G26" s="104"/>
      <c r="H26" s="102"/>
      <c r="I26" s="125"/>
    </row>
    <row r="27" spans="1:9" ht="13.5" customHeight="1" x14ac:dyDescent="0.35">
      <c r="A27" s="16" t="s">
        <v>106</v>
      </c>
      <c r="D27" s="17" t="s">
        <v>22</v>
      </c>
      <c r="E27" s="118"/>
      <c r="F27" s="102"/>
      <c r="G27" s="104"/>
      <c r="H27" s="102"/>
      <c r="I27" s="125"/>
    </row>
    <row r="28" spans="1:9" ht="13.5" customHeight="1" x14ac:dyDescent="0.35">
      <c r="A28" s="16" t="s">
        <v>23</v>
      </c>
      <c r="D28" s="17" t="s">
        <v>24</v>
      </c>
      <c r="E28" s="118"/>
      <c r="F28" s="102"/>
      <c r="G28" s="104"/>
      <c r="H28" s="102"/>
      <c r="I28" s="125"/>
    </row>
    <row r="29" spans="1:9" ht="13.5" customHeight="1" x14ac:dyDescent="0.35">
      <c r="A29" s="16" t="s">
        <v>25</v>
      </c>
      <c r="D29" s="17" t="s">
        <v>26</v>
      </c>
      <c r="E29" s="118"/>
      <c r="F29" s="102"/>
      <c r="G29" s="104"/>
      <c r="H29" s="102"/>
      <c r="I29" s="125"/>
    </row>
    <row r="30" spans="1:9" ht="13.5" customHeight="1" x14ac:dyDescent="0.35">
      <c r="A30" s="16" t="s">
        <v>27</v>
      </c>
      <c r="D30" s="17" t="s">
        <v>28</v>
      </c>
      <c r="E30" s="118"/>
      <c r="F30" s="102"/>
      <c r="G30" s="104"/>
      <c r="H30" s="102"/>
      <c r="I30" s="125"/>
    </row>
    <row r="31" spans="1:9" ht="13.5" customHeight="1" x14ac:dyDescent="0.35">
      <c r="A31" s="16" t="s">
        <v>29</v>
      </c>
      <c r="D31" s="17" t="s">
        <v>30</v>
      </c>
      <c r="E31" s="119"/>
      <c r="F31" s="103"/>
      <c r="G31" s="105"/>
      <c r="H31" s="103"/>
      <c r="I31" s="126"/>
    </row>
    <row r="32" spans="1:9" ht="13.5" customHeight="1" x14ac:dyDescent="0.35">
      <c r="A32" s="18" t="s">
        <v>31</v>
      </c>
      <c r="B32" s="19"/>
      <c r="C32" s="19"/>
      <c r="D32" s="15"/>
      <c r="E32" s="117">
        <v>16.45</v>
      </c>
      <c r="F32" s="115">
        <v>9</v>
      </c>
      <c r="G32" s="124"/>
      <c r="H32" s="115">
        <f t="shared" si="0"/>
        <v>0</v>
      </c>
      <c r="I32" s="127">
        <f t="shared" si="1"/>
        <v>0</v>
      </c>
    </row>
    <row r="33" spans="1:9" ht="13.5" customHeight="1" x14ac:dyDescent="0.35">
      <c r="A33" s="16" t="s">
        <v>107</v>
      </c>
      <c r="D33" s="17" t="s">
        <v>22</v>
      </c>
      <c r="E33" s="118"/>
      <c r="F33" s="102"/>
      <c r="G33" s="104"/>
      <c r="H33" s="102"/>
      <c r="I33" s="125"/>
    </row>
    <row r="34" spans="1:9" ht="13.5" customHeight="1" x14ac:dyDescent="0.35">
      <c r="A34" s="16" t="s">
        <v>106</v>
      </c>
      <c r="D34" s="17" t="s">
        <v>22</v>
      </c>
      <c r="E34" s="118"/>
      <c r="F34" s="102"/>
      <c r="G34" s="104"/>
      <c r="H34" s="102"/>
      <c r="I34" s="125"/>
    </row>
    <row r="35" spans="1:9" ht="13.5" customHeight="1" x14ac:dyDescent="0.35">
      <c r="A35" s="16" t="s">
        <v>90</v>
      </c>
      <c r="D35" s="17" t="s">
        <v>22</v>
      </c>
      <c r="E35" s="118"/>
      <c r="F35" s="102"/>
      <c r="G35" s="104"/>
      <c r="H35" s="102"/>
      <c r="I35" s="125"/>
    </row>
    <row r="36" spans="1:9" ht="13.5" customHeight="1" x14ac:dyDescent="0.35">
      <c r="A36" s="16" t="s">
        <v>32</v>
      </c>
      <c r="D36" s="17" t="s">
        <v>30</v>
      </c>
      <c r="E36" s="118"/>
      <c r="F36" s="102"/>
      <c r="G36" s="104"/>
      <c r="H36" s="102"/>
      <c r="I36" s="125"/>
    </row>
    <row r="37" spans="1:9" ht="13.5" customHeight="1" x14ac:dyDescent="0.35">
      <c r="A37" s="16" t="s">
        <v>90</v>
      </c>
      <c r="D37" s="17" t="s">
        <v>22</v>
      </c>
      <c r="E37" s="118"/>
      <c r="F37" s="102"/>
      <c r="G37" s="104"/>
      <c r="H37" s="102"/>
      <c r="I37" s="125"/>
    </row>
    <row r="38" spans="1:9" ht="13.5" customHeight="1" x14ac:dyDescent="0.35">
      <c r="A38" s="16" t="s">
        <v>29</v>
      </c>
      <c r="D38" s="20" t="s">
        <v>33</v>
      </c>
      <c r="E38" s="119"/>
      <c r="F38" s="102"/>
      <c r="G38" s="104"/>
      <c r="H38" s="102"/>
      <c r="I38" s="125"/>
    </row>
    <row r="39" spans="1:9" x14ac:dyDescent="0.35">
      <c r="A39" s="100" t="s">
        <v>34</v>
      </c>
      <c r="B39" s="101"/>
      <c r="C39" s="101"/>
      <c r="D39" s="21"/>
      <c r="E39" s="10"/>
      <c r="F39" s="11"/>
      <c r="G39" s="11"/>
      <c r="H39" s="22">
        <f t="shared" si="0"/>
        <v>0</v>
      </c>
      <c r="I39" s="23">
        <f t="shared" si="1"/>
        <v>0</v>
      </c>
    </row>
    <row r="40" spans="1:9" x14ac:dyDescent="0.35">
      <c r="A40" s="97" t="s">
        <v>35</v>
      </c>
      <c r="B40" s="98"/>
      <c r="C40" s="99"/>
      <c r="D40" s="20" t="s">
        <v>24</v>
      </c>
      <c r="E40" s="27">
        <v>2.4500000000000002</v>
      </c>
      <c r="F40" s="28">
        <v>1</v>
      </c>
      <c r="G40" s="29"/>
      <c r="H40" s="28">
        <f>G40*F40</f>
        <v>0</v>
      </c>
      <c r="I40" s="30">
        <f>G40*E40</f>
        <v>0</v>
      </c>
    </row>
    <row r="41" spans="1:9" x14ac:dyDescent="0.35">
      <c r="A41" s="82" t="s">
        <v>36</v>
      </c>
      <c r="B41" s="83"/>
      <c r="C41" s="84"/>
      <c r="D41" s="34" t="s">
        <v>22</v>
      </c>
      <c r="E41" s="35">
        <v>3.95</v>
      </c>
      <c r="F41" s="36">
        <v>1</v>
      </c>
      <c r="G41" s="37"/>
      <c r="H41" s="36">
        <f t="shared" ref="H41:H67" si="2">G41*F41</f>
        <v>0</v>
      </c>
      <c r="I41" s="38">
        <f t="shared" ref="I41:I93" si="3">G41*E41</f>
        <v>0</v>
      </c>
    </row>
    <row r="42" spans="1:9" x14ac:dyDescent="0.35">
      <c r="A42" s="31" t="s">
        <v>37</v>
      </c>
      <c r="B42" s="32"/>
      <c r="C42" s="33"/>
      <c r="D42" s="34" t="s">
        <v>30</v>
      </c>
      <c r="E42" s="35">
        <v>5.25</v>
      </c>
      <c r="F42" s="36">
        <v>1</v>
      </c>
      <c r="G42" s="37"/>
      <c r="H42" s="36">
        <f t="shared" si="2"/>
        <v>0</v>
      </c>
      <c r="I42" s="38">
        <f t="shared" si="3"/>
        <v>0</v>
      </c>
    </row>
    <row r="43" spans="1:9" x14ac:dyDescent="0.35">
      <c r="A43" s="92" t="s">
        <v>38</v>
      </c>
      <c r="B43" s="93"/>
      <c r="C43" s="94"/>
      <c r="D43" s="15" t="s">
        <v>39</v>
      </c>
      <c r="E43" s="42">
        <v>5.95</v>
      </c>
      <c r="F43" s="43">
        <v>1</v>
      </c>
      <c r="G43" s="44"/>
      <c r="H43" s="43">
        <f t="shared" si="2"/>
        <v>0</v>
      </c>
      <c r="I43" s="45">
        <f t="shared" si="3"/>
        <v>0</v>
      </c>
    </row>
    <row r="44" spans="1:9" x14ac:dyDescent="0.35">
      <c r="A44" s="100" t="s">
        <v>40</v>
      </c>
      <c r="B44" s="101"/>
      <c r="C44" s="101"/>
      <c r="D44" s="46"/>
      <c r="E44" s="10"/>
      <c r="F44" s="11"/>
      <c r="G44" s="11"/>
      <c r="H44" s="22">
        <f>G44*F44</f>
        <v>0</v>
      </c>
      <c r="I44" s="23">
        <f>G44*E44</f>
        <v>0</v>
      </c>
    </row>
    <row r="45" spans="1:9" x14ac:dyDescent="0.35">
      <c r="A45" s="97" t="s">
        <v>91</v>
      </c>
      <c r="B45" s="98"/>
      <c r="C45" s="99"/>
      <c r="D45" s="20" t="s">
        <v>28</v>
      </c>
      <c r="E45" s="27">
        <v>12.35</v>
      </c>
      <c r="F45" s="28">
        <v>1</v>
      </c>
      <c r="G45" s="29"/>
      <c r="H45" s="28">
        <f t="shared" si="2"/>
        <v>0</v>
      </c>
      <c r="I45" s="30">
        <f t="shared" si="3"/>
        <v>0</v>
      </c>
    </row>
    <row r="46" spans="1:9" x14ac:dyDescent="0.35">
      <c r="A46" s="82" t="s">
        <v>92</v>
      </c>
      <c r="B46" s="83"/>
      <c r="C46" s="84"/>
      <c r="D46" s="34" t="s">
        <v>22</v>
      </c>
      <c r="E46" s="35">
        <v>9.9499999999999993</v>
      </c>
      <c r="F46" s="36">
        <v>1</v>
      </c>
      <c r="G46" s="37"/>
      <c r="H46" s="36">
        <f t="shared" si="2"/>
        <v>0</v>
      </c>
      <c r="I46" s="38">
        <f t="shared" si="3"/>
        <v>0</v>
      </c>
    </row>
    <row r="47" spans="1:9" x14ac:dyDescent="0.35">
      <c r="A47" s="82" t="s">
        <v>41</v>
      </c>
      <c r="B47" s="83"/>
      <c r="C47" s="84"/>
      <c r="D47" s="34" t="s">
        <v>42</v>
      </c>
      <c r="E47" s="35">
        <v>9.25</v>
      </c>
      <c r="F47" s="36">
        <v>1</v>
      </c>
      <c r="G47" s="37"/>
      <c r="H47" s="36">
        <f t="shared" si="2"/>
        <v>0</v>
      </c>
      <c r="I47" s="38">
        <f t="shared" si="3"/>
        <v>0</v>
      </c>
    </row>
    <row r="48" spans="1:9" x14ac:dyDescent="0.35">
      <c r="A48" s="82" t="s">
        <v>43</v>
      </c>
      <c r="B48" s="83"/>
      <c r="C48" s="84"/>
      <c r="D48" s="34" t="s">
        <v>33</v>
      </c>
      <c r="E48" s="35">
        <v>2.5</v>
      </c>
      <c r="F48" s="36">
        <v>1</v>
      </c>
      <c r="G48" s="37"/>
      <c r="H48" s="36">
        <f t="shared" si="2"/>
        <v>0</v>
      </c>
      <c r="I48" s="38">
        <f t="shared" si="3"/>
        <v>0</v>
      </c>
    </row>
    <row r="49" spans="1:9" x14ac:dyDescent="0.35">
      <c r="A49" s="92" t="s">
        <v>44</v>
      </c>
      <c r="B49" s="93"/>
      <c r="C49" s="94"/>
      <c r="D49" s="15" t="s">
        <v>30</v>
      </c>
      <c r="E49" s="42">
        <v>8.15</v>
      </c>
      <c r="F49" s="43">
        <v>1</v>
      </c>
      <c r="G49" s="44"/>
      <c r="H49" s="43">
        <f t="shared" si="2"/>
        <v>0</v>
      </c>
      <c r="I49" s="45">
        <f t="shared" ref="I49" si="4">G49*E49</f>
        <v>0</v>
      </c>
    </row>
    <row r="50" spans="1:9" x14ac:dyDescent="0.35">
      <c r="A50" s="77" t="s">
        <v>45</v>
      </c>
      <c r="B50" s="78"/>
      <c r="C50" s="78"/>
      <c r="D50" s="47"/>
      <c r="E50" s="48"/>
      <c r="F50" s="49"/>
      <c r="G50" s="49"/>
      <c r="H50" s="22">
        <f t="shared" si="2"/>
        <v>0</v>
      </c>
      <c r="I50" s="23">
        <f t="shared" si="3"/>
        <v>0</v>
      </c>
    </row>
    <row r="51" spans="1:9" x14ac:dyDescent="0.35">
      <c r="A51" s="97" t="s">
        <v>46</v>
      </c>
      <c r="B51" s="98"/>
      <c r="C51" s="99"/>
      <c r="D51" s="20"/>
      <c r="E51" s="27">
        <v>24.95</v>
      </c>
      <c r="F51" s="28">
        <v>4</v>
      </c>
      <c r="G51" s="29"/>
      <c r="H51" s="28">
        <v>0</v>
      </c>
      <c r="I51" s="30">
        <f t="shared" si="3"/>
        <v>0</v>
      </c>
    </row>
    <row r="52" spans="1:9" x14ac:dyDescent="0.35">
      <c r="A52" s="24" t="s">
        <v>93</v>
      </c>
      <c r="B52" s="25"/>
      <c r="C52" s="26"/>
      <c r="D52" s="20"/>
      <c r="E52" s="27">
        <v>29.95</v>
      </c>
      <c r="F52" s="28">
        <v>4</v>
      </c>
      <c r="G52" s="29"/>
      <c r="H52" s="28"/>
      <c r="I52" s="30">
        <f t="shared" si="3"/>
        <v>0</v>
      </c>
    </row>
    <row r="53" spans="1:9" x14ac:dyDescent="0.35">
      <c r="A53" s="24" t="s">
        <v>47</v>
      </c>
      <c r="B53" s="25"/>
      <c r="C53" s="26"/>
      <c r="D53" s="20" t="s">
        <v>28</v>
      </c>
      <c r="E53" s="27">
        <v>18.95</v>
      </c>
      <c r="F53" s="28">
        <v>4</v>
      </c>
      <c r="G53" s="29"/>
      <c r="H53" s="28">
        <v>0</v>
      </c>
      <c r="I53" s="30">
        <f t="shared" si="3"/>
        <v>0</v>
      </c>
    </row>
    <row r="54" spans="1:9" x14ac:dyDescent="0.35">
      <c r="A54" s="82" t="s">
        <v>48</v>
      </c>
      <c r="B54" s="83"/>
      <c r="C54" s="84"/>
      <c r="D54" s="34" t="s">
        <v>22</v>
      </c>
      <c r="E54" s="35">
        <v>18.95</v>
      </c>
      <c r="F54" s="36">
        <v>4</v>
      </c>
      <c r="G54" s="37"/>
      <c r="H54" s="36">
        <f t="shared" si="2"/>
        <v>0</v>
      </c>
      <c r="I54" s="38">
        <f t="shared" si="3"/>
        <v>0</v>
      </c>
    </row>
    <row r="55" spans="1:9" x14ac:dyDescent="0.35">
      <c r="A55" s="39" t="s">
        <v>49</v>
      </c>
      <c r="B55" s="40"/>
      <c r="C55" s="41"/>
      <c r="D55" s="15" t="s">
        <v>22</v>
      </c>
      <c r="E55" s="42">
        <v>0.9</v>
      </c>
      <c r="F55" s="43">
        <v>1</v>
      </c>
      <c r="G55" s="44"/>
      <c r="H55" s="43">
        <f t="shared" si="2"/>
        <v>0</v>
      </c>
      <c r="I55" s="45">
        <f t="shared" si="3"/>
        <v>0</v>
      </c>
    </row>
    <row r="56" spans="1:9" ht="11.5" customHeight="1" x14ac:dyDescent="0.35">
      <c r="A56" s="77" t="s">
        <v>97</v>
      </c>
      <c r="B56" s="78"/>
      <c r="C56" s="78"/>
      <c r="D56" s="47"/>
      <c r="E56" s="48"/>
      <c r="F56" s="49"/>
      <c r="G56" s="49"/>
      <c r="H56" s="22">
        <f t="shared" ref="H56:H61" si="5">G56*F56</f>
        <v>0</v>
      </c>
      <c r="I56" s="23">
        <f t="shared" ref="I56:I61" si="6">G56*E56</f>
        <v>0</v>
      </c>
    </row>
    <row r="57" spans="1:9" x14ac:dyDescent="0.35">
      <c r="A57" s="50" t="s">
        <v>112</v>
      </c>
      <c r="B57" s="51"/>
      <c r="C57" s="52"/>
      <c r="D57" s="34" t="s">
        <v>98</v>
      </c>
      <c r="E57" s="35">
        <v>4.8499999999999996</v>
      </c>
      <c r="F57" s="36">
        <v>1</v>
      </c>
      <c r="G57" s="37"/>
      <c r="H57" s="36">
        <f t="shared" si="5"/>
        <v>0</v>
      </c>
      <c r="I57" s="38">
        <f t="shared" si="6"/>
        <v>0</v>
      </c>
    </row>
    <row r="58" spans="1:9" x14ac:dyDescent="0.35">
      <c r="A58" s="79" t="s">
        <v>99</v>
      </c>
      <c r="B58" s="80"/>
      <c r="C58" s="81"/>
      <c r="D58" s="34" t="s">
        <v>22</v>
      </c>
      <c r="E58" s="35">
        <v>13.85</v>
      </c>
      <c r="F58" s="36">
        <v>5</v>
      </c>
      <c r="G58" s="37"/>
      <c r="H58" s="36">
        <f t="shared" si="5"/>
        <v>0</v>
      </c>
      <c r="I58" s="38">
        <f t="shared" si="6"/>
        <v>0</v>
      </c>
    </row>
    <row r="59" spans="1:9" x14ac:dyDescent="0.35">
      <c r="A59" s="50" t="s">
        <v>94</v>
      </c>
      <c r="B59" s="51"/>
      <c r="C59" s="52"/>
      <c r="D59" s="34" t="s">
        <v>28</v>
      </c>
      <c r="E59" s="35">
        <v>13.85</v>
      </c>
      <c r="F59" s="36">
        <v>5</v>
      </c>
      <c r="G59" s="37"/>
      <c r="H59" s="36">
        <f t="shared" si="5"/>
        <v>0</v>
      </c>
      <c r="I59" s="38">
        <f t="shared" si="6"/>
        <v>0</v>
      </c>
    </row>
    <row r="60" spans="1:9" x14ac:dyDescent="0.35">
      <c r="A60" s="50" t="s">
        <v>100</v>
      </c>
      <c r="B60" s="51"/>
      <c r="C60" s="52"/>
      <c r="D60" s="34" t="s">
        <v>28</v>
      </c>
      <c r="E60" s="35">
        <v>13.95</v>
      </c>
      <c r="F60" s="36">
        <v>1</v>
      </c>
      <c r="G60" s="37"/>
      <c r="H60" s="36">
        <f t="shared" si="5"/>
        <v>0</v>
      </c>
      <c r="I60" s="38">
        <f t="shared" si="6"/>
        <v>0</v>
      </c>
    </row>
    <row r="61" spans="1:9" x14ac:dyDescent="0.35">
      <c r="A61" s="50" t="s">
        <v>101</v>
      </c>
      <c r="B61" s="51"/>
      <c r="C61" s="52"/>
      <c r="D61" s="34" t="s">
        <v>24</v>
      </c>
      <c r="E61" s="35">
        <v>6.15</v>
      </c>
      <c r="F61" s="36">
        <v>1</v>
      </c>
      <c r="G61" s="37"/>
      <c r="H61" s="36">
        <f t="shared" si="5"/>
        <v>0</v>
      </c>
      <c r="I61" s="38">
        <f t="shared" si="6"/>
        <v>0</v>
      </c>
    </row>
    <row r="62" spans="1:9" ht="11.5" customHeight="1" x14ac:dyDescent="0.35">
      <c r="A62" s="128" t="s">
        <v>50</v>
      </c>
      <c r="B62" s="129"/>
      <c r="C62" s="129"/>
      <c r="D62" s="53"/>
      <c r="E62" s="54"/>
      <c r="F62" s="55"/>
      <c r="G62" s="55"/>
      <c r="H62" s="56">
        <f t="shared" si="2"/>
        <v>0</v>
      </c>
      <c r="I62" s="57">
        <f t="shared" si="3"/>
        <v>0</v>
      </c>
    </row>
    <row r="63" spans="1:9" x14ac:dyDescent="0.35">
      <c r="A63" s="31" t="s">
        <v>51</v>
      </c>
      <c r="B63" s="32"/>
      <c r="C63" s="33"/>
      <c r="D63" s="34" t="s">
        <v>52</v>
      </c>
      <c r="E63" s="35">
        <v>8.65</v>
      </c>
      <c r="F63" s="36">
        <v>3</v>
      </c>
      <c r="G63" s="37"/>
      <c r="H63" s="36">
        <f t="shared" si="2"/>
        <v>0</v>
      </c>
      <c r="I63" s="38">
        <f t="shared" si="3"/>
        <v>0</v>
      </c>
    </row>
    <row r="64" spans="1:9" x14ac:dyDescent="0.35">
      <c r="A64" s="82" t="s">
        <v>53</v>
      </c>
      <c r="B64" s="83"/>
      <c r="C64" s="84"/>
      <c r="D64" s="34" t="s">
        <v>42</v>
      </c>
      <c r="E64" s="35">
        <v>9.25</v>
      </c>
      <c r="F64" s="36">
        <v>5</v>
      </c>
      <c r="G64" s="37"/>
      <c r="H64" s="36">
        <f t="shared" si="2"/>
        <v>0</v>
      </c>
      <c r="I64" s="38">
        <f t="shared" si="3"/>
        <v>0</v>
      </c>
    </row>
    <row r="65" spans="1:9" x14ac:dyDescent="0.35">
      <c r="A65" s="31" t="s">
        <v>54</v>
      </c>
      <c r="B65" s="32"/>
      <c r="C65" s="33"/>
      <c r="D65" s="34" t="s">
        <v>24</v>
      </c>
      <c r="E65" s="35">
        <v>15.65</v>
      </c>
      <c r="F65" s="36">
        <v>4</v>
      </c>
      <c r="G65" s="37"/>
      <c r="H65" s="36">
        <f t="shared" si="2"/>
        <v>0</v>
      </c>
      <c r="I65" s="38">
        <f t="shared" si="3"/>
        <v>0</v>
      </c>
    </row>
    <row r="66" spans="1:9" x14ac:dyDescent="0.35">
      <c r="A66" s="31" t="s">
        <v>95</v>
      </c>
      <c r="B66" s="32"/>
      <c r="C66" s="33"/>
      <c r="D66" s="34"/>
      <c r="E66" s="35">
        <v>7.95</v>
      </c>
      <c r="F66" s="36">
        <v>3</v>
      </c>
      <c r="G66" s="37"/>
      <c r="H66" s="36">
        <f t="shared" si="2"/>
        <v>0</v>
      </c>
      <c r="I66" s="38">
        <f t="shared" si="3"/>
        <v>0</v>
      </c>
    </row>
    <row r="67" spans="1:9" x14ac:dyDescent="0.35">
      <c r="A67" s="82" t="s">
        <v>55</v>
      </c>
      <c r="B67" s="83"/>
      <c r="C67" s="84"/>
      <c r="D67" s="34" t="s">
        <v>22</v>
      </c>
      <c r="E67" s="35">
        <v>5.15</v>
      </c>
      <c r="F67" s="36">
        <v>3</v>
      </c>
      <c r="G67" s="37"/>
      <c r="H67" s="36">
        <f t="shared" si="2"/>
        <v>0</v>
      </c>
      <c r="I67" s="38">
        <f t="shared" si="3"/>
        <v>0</v>
      </c>
    </row>
    <row r="68" spans="1:9" x14ac:dyDescent="0.35">
      <c r="A68" s="82" t="s">
        <v>56</v>
      </c>
      <c r="B68" s="83"/>
      <c r="C68" s="84"/>
      <c r="D68" s="34" t="s">
        <v>22</v>
      </c>
      <c r="E68" s="35">
        <v>5.95</v>
      </c>
      <c r="F68" s="36">
        <v>3</v>
      </c>
      <c r="G68" s="37"/>
      <c r="H68" s="36">
        <f t="shared" ref="H68:H102" si="7">G68*F68</f>
        <v>0</v>
      </c>
      <c r="I68" s="38">
        <f t="shared" si="3"/>
        <v>0</v>
      </c>
    </row>
    <row r="69" spans="1:9" x14ac:dyDescent="0.35">
      <c r="A69" s="92" t="s">
        <v>57</v>
      </c>
      <c r="B69" s="93"/>
      <c r="C69" s="94"/>
      <c r="D69" s="15"/>
      <c r="E69" s="42">
        <v>9.25</v>
      </c>
      <c r="F69" s="43">
        <v>3</v>
      </c>
      <c r="G69" s="44"/>
      <c r="H69" s="43">
        <f t="shared" si="7"/>
        <v>0</v>
      </c>
      <c r="I69" s="45">
        <f t="shared" si="3"/>
        <v>0</v>
      </c>
    </row>
    <row r="70" spans="1:9" x14ac:dyDescent="0.35">
      <c r="A70" s="95" t="s">
        <v>58</v>
      </c>
      <c r="B70" s="96"/>
      <c r="C70" s="96"/>
      <c r="D70" s="60"/>
      <c r="E70" s="61"/>
      <c r="F70" s="62"/>
      <c r="G70" s="62"/>
      <c r="H70" s="56">
        <f t="shared" si="7"/>
        <v>0</v>
      </c>
      <c r="I70" s="57">
        <f t="shared" si="3"/>
        <v>0</v>
      </c>
    </row>
    <row r="71" spans="1:9" x14ac:dyDescent="0.35">
      <c r="A71" s="97" t="s">
        <v>59</v>
      </c>
      <c r="B71" s="98"/>
      <c r="C71" s="99"/>
      <c r="D71" s="20" t="s">
        <v>60</v>
      </c>
      <c r="E71" s="27">
        <v>7.45</v>
      </c>
      <c r="F71" s="28">
        <v>2</v>
      </c>
      <c r="G71" s="29"/>
      <c r="H71" s="43">
        <f t="shared" si="7"/>
        <v>0</v>
      </c>
      <c r="I71" s="30">
        <f t="shared" si="3"/>
        <v>0</v>
      </c>
    </row>
    <row r="72" spans="1:9" x14ac:dyDescent="0.35">
      <c r="A72" s="92" t="s">
        <v>61</v>
      </c>
      <c r="B72" s="93"/>
      <c r="C72" s="94"/>
      <c r="D72" s="15" t="s">
        <v>39</v>
      </c>
      <c r="E72" s="42">
        <v>7.45</v>
      </c>
      <c r="F72" s="43">
        <v>2</v>
      </c>
      <c r="G72" s="44"/>
      <c r="H72" s="43">
        <f t="shared" si="7"/>
        <v>0</v>
      </c>
      <c r="I72" s="45">
        <f t="shared" si="3"/>
        <v>0</v>
      </c>
    </row>
    <row r="73" spans="1:9" x14ac:dyDescent="0.35">
      <c r="A73" s="100" t="s">
        <v>62</v>
      </c>
      <c r="B73" s="101"/>
      <c r="C73" s="111"/>
      <c r="D73" s="63"/>
      <c r="E73" s="64"/>
      <c r="F73" s="9"/>
      <c r="G73" s="9"/>
      <c r="H73" s="65">
        <f t="shared" si="7"/>
        <v>0</v>
      </c>
      <c r="I73" s="66">
        <f t="shared" si="3"/>
        <v>0</v>
      </c>
    </row>
    <row r="74" spans="1:9" x14ac:dyDescent="0.35">
      <c r="A74" s="67" t="s">
        <v>63</v>
      </c>
      <c r="B74" s="68"/>
      <c r="C74" s="58"/>
      <c r="D74" s="60"/>
      <c r="E74" s="61"/>
      <c r="F74" s="62"/>
      <c r="G74" s="62"/>
      <c r="H74" s="62"/>
      <c r="I74" s="69"/>
    </row>
    <row r="75" spans="1:9" x14ac:dyDescent="0.35">
      <c r="A75" s="82" t="s">
        <v>64</v>
      </c>
      <c r="B75" s="83"/>
      <c r="C75" s="84"/>
      <c r="D75" s="34" t="s">
        <v>24</v>
      </c>
      <c r="E75" s="35">
        <v>8.25</v>
      </c>
      <c r="F75" s="36">
        <v>3</v>
      </c>
      <c r="G75" s="37"/>
      <c r="H75" s="36">
        <f>G75*F75</f>
        <v>0</v>
      </c>
      <c r="I75" s="38">
        <f>G75*E75</f>
        <v>0</v>
      </c>
    </row>
    <row r="76" spans="1:9" s="75" customFormat="1" x14ac:dyDescent="0.35">
      <c r="A76" s="108" t="s">
        <v>65</v>
      </c>
      <c r="B76" s="109"/>
      <c r="C76" s="110"/>
      <c r="D76" s="70" t="s">
        <v>24</v>
      </c>
      <c r="E76" s="71">
        <v>6.95</v>
      </c>
      <c r="F76" s="72">
        <v>3</v>
      </c>
      <c r="G76" s="73"/>
      <c r="H76" s="72">
        <f t="shared" si="7"/>
        <v>0</v>
      </c>
      <c r="I76" s="74">
        <f t="shared" si="3"/>
        <v>0</v>
      </c>
    </row>
    <row r="77" spans="1:9" x14ac:dyDescent="0.35">
      <c r="A77" s="58" t="s">
        <v>66</v>
      </c>
      <c r="B77" s="59"/>
      <c r="C77" s="59"/>
      <c r="D77" s="60"/>
      <c r="E77" s="61"/>
      <c r="F77" s="62"/>
      <c r="G77" s="62"/>
      <c r="H77" s="62"/>
      <c r="I77" s="69"/>
    </row>
    <row r="78" spans="1:9" x14ac:dyDescent="0.35">
      <c r="A78" s="82" t="s">
        <v>67</v>
      </c>
      <c r="B78" s="83"/>
      <c r="C78" s="84"/>
      <c r="D78" s="34" t="s">
        <v>42</v>
      </c>
      <c r="E78" s="35">
        <v>7.35</v>
      </c>
      <c r="F78" s="36">
        <v>3</v>
      </c>
      <c r="G78" s="37"/>
      <c r="H78" s="36">
        <v>0</v>
      </c>
      <c r="I78" s="38">
        <f t="shared" ref="I78:I84" si="8">G78*E78</f>
        <v>0</v>
      </c>
    </row>
    <row r="79" spans="1:9" x14ac:dyDescent="0.35">
      <c r="A79" s="82" t="s">
        <v>68</v>
      </c>
      <c r="B79" s="83"/>
      <c r="C79" s="84"/>
      <c r="D79" s="34" t="s">
        <v>28</v>
      </c>
      <c r="E79" s="35">
        <v>7.85</v>
      </c>
      <c r="F79" s="36">
        <v>3</v>
      </c>
      <c r="G79" s="37"/>
      <c r="H79" s="36">
        <f t="shared" ref="H79:H84" si="9">G79*F79</f>
        <v>0</v>
      </c>
      <c r="I79" s="38">
        <f t="shared" si="8"/>
        <v>0</v>
      </c>
    </row>
    <row r="80" spans="1:9" x14ac:dyDescent="0.35">
      <c r="A80" s="31" t="s">
        <v>102</v>
      </c>
      <c r="B80" s="32"/>
      <c r="C80" s="33"/>
      <c r="D80" s="34" t="s">
        <v>28</v>
      </c>
      <c r="E80" s="35">
        <v>6.15</v>
      </c>
      <c r="F80" s="36">
        <v>3</v>
      </c>
      <c r="G80" s="37"/>
      <c r="H80" s="36">
        <f t="shared" ref="H80" si="10">G80*F80</f>
        <v>0</v>
      </c>
      <c r="I80" s="38">
        <f t="shared" ref="I80" si="11">G80*E80</f>
        <v>0</v>
      </c>
    </row>
    <row r="81" spans="1:9" x14ac:dyDescent="0.35">
      <c r="A81" s="31" t="s">
        <v>96</v>
      </c>
      <c r="B81" s="32"/>
      <c r="C81" s="33"/>
      <c r="D81" s="34" t="s">
        <v>28</v>
      </c>
      <c r="E81" s="35">
        <v>5.65</v>
      </c>
      <c r="F81" s="36">
        <v>3</v>
      </c>
      <c r="G81" s="37"/>
      <c r="H81" s="36">
        <f t="shared" si="9"/>
        <v>0</v>
      </c>
      <c r="I81" s="38">
        <f t="shared" si="8"/>
        <v>0</v>
      </c>
    </row>
    <row r="82" spans="1:9" x14ac:dyDescent="0.35">
      <c r="A82" s="82" t="s">
        <v>69</v>
      </c>
      <c r="B82" s="83"/>
      <c r="C82" s="84"/>
      <c r="D82" s="34" t="s">
        <v>70</v>
      </c>
      <c r="E82" s="35">
        <v>6.45</v>
      </c>
      <c r="F82" s="36">
        <v>3</v>
      </c>
      <c r="G82" s="37"/>
      <c r="H82" s="36">
        <f t="shared" si="9"/>
        <v>0</v>
      </c>
      <c r="I82" s="38">
        <f t="shared" si="8"/>
        <v>0</v>
      </c>
    </row>
    <row r="83" spans="1:9" x14ac:dyDescent="0.35">
      <c r="A83" s="82" t="s">
        <v>71</v>
      </c>
      <c r="B83" s="83"/>
      <c r="C83" s="84"/>
      <c r="D83" s="34" t="s">
        <v>72</v>
      </c>
      <c r="E83" s="35">
        <v>7.75</v>
      </c>
      <c r="F83" s="36">
        <v>3</v>
      </c>
      <c r="G83" s="37"/>
      <c r="H83" s="36">
        <f t="shared" si="9"/>
        <v>0</v>
      </c>
      <c r="I83" s="38">
        <f t="shared" si="8"/>
        <v>0</v>
      </c>
    </row>
    <row r="84" spans="1:9" x14ac:dyDescent="0.35">
      <c r="A84" s="82" t="s">
        <v>73</v>
      </c>
      <c r="B84" s="83"/>
      <c r="C84" s="84"/>
      <c r="D84" s="34"/>
      <c r="E84" s="35">
        <v>7.85</v>
      </c>
      <c r="F84" s="36">
        <v>3</v>
      </c>
      <c r="G84" s="37"/>
      <c r="H84" s="36">
        <f t="shared" si="9"/>
        <v>0</v>
      </c>
      <c r="I84" s="38">
        <f t="shared" si="8"/>
        <v>0</v>
      </c>
    </row>
    <row r="85" spans="1:9" x14ac:dyDescent="0.35">
      <c r="A85" s="58" t="s">
        <v>74</v>
      </c>
      <c r="B85" s="59"/>
      <c r="C85" s="59"/>
      <c r="D85" s="60"/>
      <c r="E85" s="61"/>
      <c r="F85" s="62"/>
      <c r="G85" s="62"/>
      <c r="H85" s="62"/>
      <c r="I85" s="69"/>
    </row>
    <row r="86" spans="1:9" x14ac:dyDescent="0.35">
      <c r="A86" s="97" t="s">
        <v>75</v>
      </c>
      <c r="B86" s="98"/>
      <c r="C86" s="99"/>
      <c r="D86" s="20" t="s">
        <v>22</v>
      </c>
      <c r="E86" s="27">
        <v>9.25</v>
      </c>
      <c r="F86" s="28">
        <v>5</v>
      </c>
      <c r="G86" s="29"/>
      <c r="H86" s="28">
        <f>G86*F86</f>
        <v>0</v>
      </c>
      <c r="I86" s="30">
        <f>G86*E86</f>
        <v>0</v>
      </c>
    </row>
    <row r="87" spans="1:9" x14ac:dyDescent="0.35">
      <c r="A87" s="82" t="s">
        <v>76</v>
      </c>
      <c r="B87" s="83"/>
      <c r="C87" s="84"/>
      <c r="D87" s="34" t="s">
        <v>77</v>
      </c>
      <c r="E87" s="35">
        <v>5.35</v>
      </c>
      <c r="F87" s="36">
        <v>3</v>
      </c>
      <c r="G87" s="37"/>
      <c r="H87" s="36">
        <f t="shared" si="7"/>
        <v>0</v>
      </c>
      <c r="I87" s="38">
        <f t="shared" si="3"/>
        <v>0</v>
      </c>
    </row>
    <row r="88" spans="1:9" x14ac:dyDescent="0.35">
      <c r="A88" s="31" t="s">
        <v>78</v>
      </c>
      <c r="B88" s="32"/>
      <c r="C88" s="33"/>
      <c r="D88" s="34" t="s">
        <v>30</v>
      </c>
      <c r="E88" s="35">
        <v>6.15</v>
      </c>
      <c r="F88" s="36">
        <v>3</v>
      </c>
      <c r="G88" s="37"/>
      <c r="H88" s="36">
        <f t="shared" si="7"/>
        <v>0</v>
      </c>
      <c r="I88" s="38">
        <f t="shared" si="3"/>
        <v>0</v>
      </c>
    </row>
    <row r="89" spans="1:9" x14ac:dyDescent="0.35">
      <c r="A89" s="92" t="s">
        <v>79</v>
      </c>
      <c r="B89" s="93"/>
      <c r="C89" s="94"/>
      <c r="D89" s="15" t="s">
        <v>80</v>
      </c>
      <c r="E89" s="42">
        <v>5.35</v>
      </c>
      <c r="F89" s="43">
        <v>3</v>
      </c>
      <c r="G89" s="44"/>
      <c r="H89" s="43">
        <f t="shared" si="7"/>
        <v>0</v>
      </c>
      <c r="I89" s="45">
        <f t="shared" si="3"/>
        <v>0</v>
      </c>
    </row>
    <row r="90" spans="1:9" x14ac:dyDescent="0.35">
      <c r="A90" s="100" t="s">
        <v>81</v>
      </c>
      <c r="B90" s="101"/>
      <c r="C90" s="101"/>
      <c r="D90" s="46"/>
      <c r="E90" s="10"/>
      <c r="F90" s="11"/>
      <c r="G90" s="11"/>
      <c r="H90" s="22">
        <f t="shared" si="7"/>
        <v>0</v>
      </c>
      <c r="I90" s="23">
        <f t="shared" si="3"/>
        <v>0</v>
      </c>
    </row>
    <row r="91" spans="1:9" x14ac:dyDescent="0.35">
      <c r="A91" s="82" t="s">
        <v>82</v>
      </c>
      <c r="B91" s="83"/>
      <c r="C91" s="84"/>
      <c r="D91" s="34"/>
      <c r="E91" s="35">
        <v>45</v>
      </c>
      <c r="F91" s="36">
        <v>25</v>
      </c>
      <c r="G91" s="37"/>
      <c r="H91" s="36">
        <f t="shared" si="7"/>
        <v>0</v>
      </c>
      <c r="I91" s="38">
        <f t="shared" si="3"/>
        <v>0</v>
      </c>
    </row>
    <row r="92" spans="1:9" x14ac:dyDescent="0.35">
      <c r="A92" s="31" t="s">
        <v>83</v>
      </c>
      <c r="B92" s="32"/>
      <c r="C92" s="33"/>
      <c r="D92" s="34" t="s">
        <v>22</v>
      </c>
      <c r="E92" s="35">
        <v>45</v>
      </c>
      <c r="F92" s="36">
        <v>25</v>
      </c>
      <c r="G92" s="37"/>
      <c r="H92" s="36">
        <f t="shared" si="7"/>
        <v>0</v>
      </c>
      <c r="I92" s="38">
        <f t="shared" si="3"/>
        <v>0</v>
      </c>
    </row>
    <row r="93" spans="1:9" x14ac:dyDescent="0.35">
      <c r="A93" s="31" t="s">
        <v>84</v>
      </c>
      <c r="B93" s="32"/>
      <c r="C93" s="33"/>
      <c r="D93" s="34"/>
      <c r="E93" s="35">
        <v>45</v>
      </c>
      <c r="F93" s="36">
        <v>25</v>
      </c>
      <c r="G93" s="37"/>
      <c r="H93" s="36">
        <f t="shared" si="7"/>
        <v>0</v>
      </c>
      <c r="I93" s="38">
        <f t="shared" si="3"/>
        <v>0</v>
      </c>
    </row>
    <row r="94" spans="1:9" x14ac:dyDescent="0.35">
      <c r="A94" s="31" t="s">
        <v>85</v>
      </c>
      <c r="B94" s="32"/>
      <c r="C94" s="33"/>
      <c r="D94" s="34"/>
      <c r="E94" s="35">
        <v>45</v>
      </c>
      <c r="F94" s="36">
        <v>12</v>
      </c>
      <c r="G94" s="37"/>
      <c r="H94" s="36">
        <f t="shared" si="7"/>
        <v>0</v>
      </c>
      <c r="I94" s="38">
        <f>G94*E94</f>
        <v>0</v>
      </c>
    </row>
    <row r="95" spans="1:9" x14ac:dyDescent="0.35">
      <c r="A95" s="31" t="s">
        <v>86</v>
      </c>
      <c r="B95" s="32"/>
      <c r="C95" s="33"/>
      <c r="D95" s="34" t="s">
        <v>22</v>
      </c>
      <c r="E95" s="35">
        <v>45</v>
      </c>
      <c r="F95" s="36">
        <v>12</v>
      </c>
      <c r="G95" s="37"/>
      <c r="H95" s="36">
        <f t="shared" si="7"/>
        <v>0</v>
      </c>
      <c r="I95" s="38">
        <f t="shared" ref="I95:I102" si="12">G95*E95</f>
        <v>0</v>
      </c>
    </row>
    <row r="96" spans="1:9" x14ac:dyDescent="0.35">
      <c r="A96" s="100" t="s">
        <v>103</v>
      </c>
      <c r="B96" s="101"/>
      <c r="C96" s="101"/>
      <c r="D96" s="46"/>
      <c r="E96" s="10"/>
      <c r="F96" s="11"/>
      <c r="G96" s="11"/>
      <c r="H96" s="22">
        <f t="shared" ref="H96:H100" si="13">G96*F96</f>
        <v>0</v>
      </c>
      <c r="I96" s="23">
        <f t="shared" si="12"/>
        <v>0</v>
      </c>
    </row>
    <row r="97" spans="1:9" x14ac:dyDescent="0.35">
      <c r="A97" s="82" t="s">
        <v>65</v>
      </c>
      <c r="B97" s="83"/>
      <c r="C97" s="84"/>
      <c r="D97" s="34" t="s">
        <v>24</v>
      </c>
      <c r="E97" s="35">
        <v>9.5500000000000007</v>
      </c>
      <c r="F97" s="36">
        <v>8</v>
      </c>
      <c r="G97" s="37"/>
      <c r="H97" s="36">
        <f t="shared" si="13"/>
        <v>0</v>
      </c>
      <c r="I97" s="38">
        <f t="shared" si="12"/>
        <v>0</v>
      </c>
    </row>
    <row r="98" spans="1:9" x14ac:dyDescent="0.35">
      <c r="A98" s="31" t="s">
        <v>104</v>
      </c>
      <c r="B98" s="32"/>
      <c r="C98" s="33"/>
      <c r="D98" s="34" t="s">
        <v>22</v>
      </c>
      <c r="E98" s="35">
        <v>9.5500000000000007</v>
      </c>
      <c r="F98" s="36">
        <v>8</v>
      </c>
      <c r="G98" s="37"/>
      <c r="H98" s="36">
        <f t="shared" si="13"/>
        <v>0</v>
      </c>
      <c r="I98" s="38">
        <f t="shared" si="12"/>
        <v>0</v>
      </c>
    </row>
    <row r="99" spans="1:9" x14ac:dyDescent="0.35">
      <c r="A99" s="31" t="s">
        <v>96</v>
      </c>
      <c r="B99" s="32"/>
      <c r="C99" s="33"/>
      <c r="D99" s="34" t="s">
        <v>28</v>
      </c>
      <c r="E99" s="35">
        <v>9.5500000000000007</v>
      </c>
      <c r="F99" s="36">
        <v>8</v>
      </c>
      <c r="G99" s="37"/>
      <c r="H99" s="36">
        <f t="shared" si="13"/>
        <v>0</v>
      </c>
      <c r="I99" s="38">
        <f t="shared" si="12"/>
        <v>0</v>
      </c>
    </row>
    <row r="100" spans="1:9" x14ac:dyDescent="0.35">
      <c r="A100" s="31" t="s">
        <v>105</v>
      </c>
      <c r="B100" s="32"/>
      <c r="C100" s="33"/>
      <c r="D100" s="34"/>
      <c r="E100" s="35">
        <v>12.55</v>
      </c>
      <c r="F100" s="36">
        <v>8</v>
      </c>
      <c r="G100" s="37"/>
      <c r="H100" s="36">
        <f t="shared" si="13"/>
        <v>0</v>
      </c>
      <c r="I100" s="38">
        <f>G100*E100</f>
        <v>0</v>
      </c>
    </row>
    <row r="101" spans="1:9" x14ac:dyDescent="0.35">
      <c r="A101" s="100" t="s">
        <v>87</v>
      </c>
      <c r="B101" s="101"/>
      <c r="C101" s="101"/>
      <c r="D101" s="46"/>
      <c r="E101" s="10"/>
      <c r="F101" s="11"/>
      <c r="G101" s="11"/>
      <c r="H101" s="22">
        <f t="shared" si="7"/>
        <v>0</v>
      </c>
      <c r="I101" s="23">
        <f t="shared" si="12"/>
        <v>0</v>
      </c>
    </row>
    <row r="102" spans="1:9" x14ac:dyDescent="0.35">
      <c r="A102" s="31" t="s">
        <v>113</v>
      </c>
      <c r="B102" s="32"/>
      <c r="C102" s="33"/>
      <c r="D102" s="34" t="s">
        <v>88</v>
      </c>
      <c r="E102" s="35">
        <v>45</v>
      </c>
      <c r="F102" s="36">
        <v>25</v>
      </c>
      <c r="G102" s="37"/>
      <c r="H102" s="36">
        <f t="shared" si="7"/>
        <v>0</v>
      </c>
      <c r="I102" s="38">
        <f t="shared" si="12"/>
        <v>0</v>
      </c>
    </row>
    <row r="103" spans="1:9" x14ac:dyDescent="0.35">
      <c r="A103" s="106" t="s">
        <v>89</v>
      </c>
      <c r="B103" s="106"/>
      <c r="C103" s="106"/>
      <c r="D103" s="106"/>
      <c r="E103" s="106"/>
      <c r="F103" s="106"/>
      <c r="G103" s="106"/>
      <c r="H103" s="106"/>
      <c r="I103" s="76">
        <f>SUM(I24:I102)</f>
        <v>0</v>
      </c>
    </row>
    <row r="104" spans="1:9" ht="12" thickBot="1" x14ac:dyDescent="0.4">
      <c r="A104" s="85"/>
      <c r="B104" s="85"/>
      <c r="C104" s="85"/>
      <c r="D104" s="85"/>
      <c r="E104" s="85"/>
      <c r="F104" s="85"/>
      <c r="G104" s="85"/>
      <c r="H104" s="85"/>
      <c r="I104" s="85"/>
    </row>
  </sheetData>
  <mergeCells count="78">
    <mergeCell ref="A1:I3"/>
    <mergeCell ref="C8:I12"/>
    <mergeCell ref="A8:B8"/>
    <mergeCell ref="A7:B7"/>
    <mergeCell ref="A17:I17"/>
    <mergeCell ref="A9:B12"/>
    <mergeCell ref="A16:I16"/>
    <mergeCell ref="C4:I4"/>
    <mergeCell ref="C5:I5"/>
    <mergeCell ref="C6:I6"/>
    <mergeCell ref="C7:I7"/>
    <mergeCell ref="C13:I13"/>
    <mergeCell ref="A6:B6"/>
    <mergeCell ref="A5:B5"/>
    <mergeCell ref="A4:B4"/>
    <mergeCell ref="H32:H38"/>
    <mergeCell ref="C14:I14"/>
    <mergeCell ref="E32:E38"/>
    <mergeCell ref="E25:E31"/>
    <mergeCell ref="C15:I15"/>
    <mergeCell ref="F32:F38"/>
    <mergeCell ref="A21:I21"/>
    <mergeCell ref="A22:I22"/>
    <mergeCell ref="G32:G38"/>
    <mergeCell ref="I25:I31"/>
    <mergeCell ref="I32:I38"/>
    <mergeCell ref="H25:H31"/>
    <mergeCell ref="A14:B14"/>
    <mergeCell ref="A40:C40"/>
    <mergeCell ref="A41:C41"/>
    <mergeCell ref="A43:C43"/>
    <mergeCell ref="A13:B13"/>
    <mergeCell ref="A46:C46"/>
    <mergeCell ref="A44:C44"/>
    <mergeCell ref="A15:B15"/>
    <mergeCell ref="A87:C87"/>
    <mergeCell ref="A89:C89"/>
    <mergeCell ref="A78:C78"/>
    <mergeCell ref="A82:C82"/>
    <mergeCell ref="A75:C75"/>
    <mergeCell ref="A49:C49"/>
    <mergeCell ref="A47:C47"/>
    <mergeCell ref="A84:C84"/>
    <mergeCell ref="A71:C71"/>
    <mergeCell ref="A72:C72"/>
    <mergeCell ref="A86:C86"/>
    <mergeCell ref="A76:C76"/>
    <mergeCell ref="A54:C54"/>
    <mergeCell ref="A73:C73"/>
    <mergeCell ref="A68:C68"/>
    <mergeCell ref="A18:H18"/>
    <mergeCell ref="A20:H20"/>
    <mergeCell ref="A19:H19"/>
    <mergeCell ref="A69:C69"/>
    <mergeCell ref="A70:C70"/>
    <mergeCell ref="A64:C64"/>
    <mergeCell ref="A48:C48"/>
    <mergeCell ref="A50:C50"/>
    <mergeCell ref="A51:C51"/>
    <mergeCell ref="A39:C39"/>
    <mergeCell ref="F25:F31"/>
    <mergeCell ref="G25:G31"/>
    <mergeCell ref="A67:C67"/>
    <mergeCell ref="A45:C45"/>
    <mergeCell ref="A23:C23"/>
    <mergeCell ref="A24:C24"/>
    <mergeCell ref="A56:C56"/>
    <mergeCell ref="A58:C58"/>
    <mergeCell ref="A83:C83"/>
    <mergeCell ref="A79:C79"/>
    <mergeCell ref="A104:I104"/>
    <mergeCell ref="A103:H103"/>
    <mergeCell ref="A90:C90"/>
    <mergeCell ref="A91:C91"/>
    <mergeCell ref="A101:C101"/>
    <mergeCell ref="A96:C96"/>
    <mergeCell ref="A97:C97"/>
    <mergeCell ref="A62:C62"/>
  </mergeCells>
  <pageMargins left="0.7" right="0.7" top="0.75" bottom="0.75" header="0.3" footer="0.3"/>
  <pageSetup paperSize="9" orientation="portrait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Delfina Pion</dc:creator>
  <cp:keywords/>
  <dc:description/>
  <cp:lastModifiedBy>Gaia Cionnini</cp:lastModifiedBy>
  <cp:revision/>
  <dcterms:created xsi:type="dcterms:W3CDTF">2021-10-12T08:29:46Z</dcterms:created>
  <dcterms:modified xsi:type="dcterms:W3CDTF">2024-06-18T12:40:31Z</dcterms:modified>
  <cp:category/>
  <cp:contentStatus/>
</cp:coreProperties>
</file>